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783"/>
  </bookViews>
  <sheets>
    <sheet name="Cuadro 6 IED" sheetId="82" r:id="rId1"/>
  </sheets>
  <definedNames>
    <definedName name="_xlnm.Print_Area" localSheetId="0">'Cuadro 6 IED'!$A$1:$R$42</definedName>
    <definedName name="_xlnm.Print_Titles" localSheetId="0">'Cuadro 6 IED'!$8:$13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82" l="1"/>
  <c r="I35" i="82"/>
  <c r="Q35" i="82" s="1"/>
  <c r="F33" i="82"/>
  <c r="C35" i="82"/>
  <c r="O33" i="82"/>
  <c r="N34" i="82"/>
  <c r="N33" i="82" s="1"/>
  <c r="M33" i="82"/>
  <c r="L33" i="82"/>
  <c r="K33" i="82"/>
  <c r="H34" i="82"/>
  <c r="G33" i="82"/>
  <c r="C34" i="82"/>
  <c r="P33" i="82"/>
  <c r="D33" i="82"/>
  <c r="N32" i="82"/>
  <c r="I32" i="82"/>
  <c r="Q32" i="82" s="1"/>
  <c r="H32" i="82"/>
  <c r="C32" i="82"/>
  <c r="P30" i="82"/>
  <c r="P29" i="82" s="1"/>
  <c r="O30" i="82"/>
  <c r="O29" i="82" s="1"/>
  <c r="N31" i="82"/>
  <c r="N30" i="82" s="1"/>
  <c r="N29" i="82" s="1"/>
  <c r="L30" i="82"/>
  <c r="K30" i="82"/>
  <c r="K29" i="82" s="1"/>
  <c r="J30" i="82"/>
  <c r="I31" i="82"/>
  <c r="H31" i="82"/>
  <c r="G30" i="82"/>
  <c r="F30" i="82"/>
  <c r="C31" i="82"/>
  <c r="C30" i="82" s="1"/>
  <c r="M30" i="82"/>
  <c r="E30" i="82"/>
  <c r="O18" i="82"/>
  <c r="N28" i="82"/>
  <c r="I28" i="82"/>
  <c r="Q28" i="82" s="1"/>
  <c r="G24" i="82"/>
  <c r="E18" i="82"/>
  <c r="C28" i="82"/>
  <c r="N27" i="82"/>
  <c r="I27" i="82"/>
  <c r="Q27" i="82" s="1"/>
  <c r="F17" i="82"/>
  <c r="C27" i="82"/>
  <c r="N26" i="82"/>
  <c r="M24" i="82"/>
  <c r="K16" i="82"/>
  <c r="H26" i="82"/>
  <c r="F16" i="82"/>
  <c r="C26" i="82"/>
  <c r="P15" i="82"/>
  <c r="N25" i="82"/>
  <c r="L24" i="82"/>
  <c r="K24" i="82"/>
  <c r="J24" i="82"/>
  <c r="F24" i="82"/>
  <c r="E24" i="82"/>
  <c r="D24" i="82"/>
  <c r="C25" i="82"/>
  <c r="P24" i="82"/>
  <c r="O24" i="82"/>
  <c r="P18" i="82"/>
  <c r="N23" i="82"/>
  <c r="J19" i="82"/>
  <c r="I23" i="82"/>
  <c r="Q23" i="82" s="1"/>
  <c r="H23" i="82"/>
  <c r="G18" i="82"/>
  <c r="F18" i="82"/>
  <c r="C23" i="82"/>
  <c r="C18" i="82" s="1"/>
  <c r="N22" i="82"/>
  <c r="M17" i="82"/>
  <c r="I22" i="82"/>
  <c r="Q22" i="82" s="1"/>
  <c r="H22" i="82"/>
  <c r="G17" i="82"/>
  <c r="C22" i="82"/>
  <c r="P19" i="82"/>
  <c r="O16" i="82"/>
  <c r="N21" i="82"/>
  <c r="M16" i="82"/>
  <c r="L16" i="82"/>
  <c r="I21" i="82"/>
  <c r="E16" i="82"/>
  <c r="C21" i="82"/>
  <c r="C16" i="82" s="1"/>
  <c r="O19" i="82"/>
  <c r="N20" i="82"/>
  <c r="M19" i="82"/>
  <c r="L19" i="82"/>
  <c r="K19" i="82"/>
  <c r="G19" i="82"/>
  <c r="F19" i="82"/>
  <c r="E15" i="82"/>
  <c r="D15" i="82"/>
  <c r="M18" i="82"/>
  <c r="L18" i="82"/>
  <c r="K18" i="82"/>
  <c r="J18" i="82"/>
  <c r="P17" i="82"/>
  <c r="D17" i="82"/>
  <c r="P16" i="82"/>
  <c r="G16" i="82"/>
  <c r="J15" i="82"/>
  <c r="G15" i="82"/>
  <c r="Q31" i="82" l="1"/>
  <c r="N17" i="82"/>
  <c r="N16" i="82"/>
  <c r="N19" i="82"/>
  <c r="L29" i="82"/>
  <c r="M29" i="82"/>
  <c r="H30" i="82"/>
  <c r="C33" i="82"/>
  <c r="C29" i="82" s="1"/>
  <c r="F29" i="82"/>
  <c r="G29" i="82"/>
  <c r="N24" i="82"/>
  <c r="P14" i="82"/>
  <c r="Q21" i="82"/>
  <c r="G14" i="82"/>
  <c r="C17" i="82"/>
  <c r="C24" i="82"/>
  <c r="N18" i="82"/>
  <c r="F15" i="82"/>
  <c r="F14" i="82" s="1"/>
  <c r="I18" i="82"/>
  <c r="Q18" i="82" s="1"/>
  <c r="C20" i="82"/>
  <c r="I26" i="82"/>
  <c r="Q26" i="82" s="1"/>
  <c r="I34" i="82"/>
  <c r="K15" i="82"/>
  <c r="K14" i="82" s="1"/>
  <c r="E17" i="82"/>
  <c r="E14" i="82" s="1"/>
  <c r="H20" i="82"/>
  <c r="H28" i="82"/>
  <c r="E33" i="82"/>
  <c r="E29" i="82" s="1"/>
  <c r="L15" i="82"/>
  <c r="I20" i="82"/>
  <c r="M15" i="82"/>
  <c r="M14" i="82" s="1"/>
  <c r="D30" i="82"/>
  <c r="D29" i="82" s="1"/>
  <c r="O15" i="82"/>
  <c r="I25" i="82"/>
  <c r="N15" i="82"/>
  <c r="H25" i="82"/>
  <c r="J17" i="82"/>
  <c r="D19" i="82"/>
  <c r="J33" i="82"/>
  <c r="J29" i="82" s="1"/>
  <c r="K17" i="82"/>
  <c r="E19" i="82"/>
  <c r="L17" i="82"/>
  <c r="I30" i="82"/>
  <c r="D16" i="82"/>
  <c r="H27" i="82"/>
  <c r="H17" i="82" s="1"/>
  <c r="H35" i="82"/>
  <c r="O17" i="82"/>
  <c r="J16" i="82"/>
  <c r="D18" i="82"/>
  <c r="H21" i="82"/>
  <c r="H16" i="82" s="1"/>
  <c r="J14" i="82" l="1"/>
  <c r="H18" i="82"/>
  <c r="D14" i="82"/>
  <c r="Q30" i="82"/>
  <c r="Q34" i="82"/>
  <c r="I33" i="82"/>
  <c r="Q33" i="82" s="1"/>
  <c r="C15" i="82"/>
  <c r="C14" i="82" s="1"/>
  <c r="C19" i="82"/>
  <c r="H24" i="82"/>
  <c r="N14" i="82"/>
  <c r="I17" i="82"/>
  <c r="Q17" i="82" s="1"/>
  <c r="I19" i="82"/>
  <c r="Q19" i="82" s="1"/>
  <c r="Q20" i="82"/>
  <c r="I15" i="82"/>
  <c r="H33" i="82"/>
  <c r="H29" i="82" s="1"/>
  <c r="Q25" i="82"/>
  <c r="I24" i="82"/>
  <c r="Q24" i="82" s="1"/>
  <c r="O14" i="82"/>
  <c r="I16" i="82"/>
  <c r="Q16" i="82" s="1"/>
  <c r="L14" i="82"/>
  <c r="H19" i="82"/>
  <c r="H15" i="82"/>
  <c r="H14" i="82" s="1"/>
  <c r="I14" i="82" l="1"/>
  <c r="Q14" i="82" s="1"/>
  <c r="Q15" i="82"/>
  <c r="I29" i="82"/>
  <c r="Q29" i="82" s="1"/>
</calcChain>
</file>

<file path=xl/sharedStrings.xml><?xml version="1.0" encoding="utf-8"?>
<sst xmlns="http://schemas.openxmlformats.org/spreadsheetml/2006/main" count="70" uniqueCount="43">
  <si>
    <t xml:space="preserve">Variación                                                                                                                  </t>
  </si>
  <si>
    <t>porcentual</t>
  </si>
  <si>
    <t>Partida y sector</t>
  </si>
  <si>
    <t>Total</t>
  </si>
  <si>
    <t>Trimestre</t>
  </si>
  <si>
    <t>Primer</t>
  </si>
  <si>
    <t>Segundo</t>
  </si>
  <si>
    <t>Tercer</t>
  </si>
  <si>
    <t>Cuarto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</si>
  <si>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</si>
  <si>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</si>
  <si>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</si>
  <si>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</si>
  <si>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</si>
  <si>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Bancos de licencia general</t>
  </si>
  <si>
    <t>Bancos de licencia internacional</t>
  </si>
  <si>
    <t>Empresas de la Zona Libre de Colón</t>
  </si>
  <si>
    <t>Otras empresas</t>
  </si>
  <si>
    <t>Acciones y otras participaciones de capital</t>
  </si>
  <si>
    <t xml:space="preserve">     Bancos de licencia general</t>
  </si>
  <si>
    <t xml:space="preserve">     Bancos de licencia internacional</t>
  </si>
  <si>
    <t xml:space="preserve">     Empresas de la Zona Libre de Colón</t>
  </si>
  <si>
    <t xml:space="preserve">     Otras empresas</t>
  </si>
  <si>
    <t>Utilidades reinvertidas</t>
  </si>
  <si>
    <t>Otro capital</t>
  </si>
  <si>
    <t xml:space="preserve">     Activos frente a inversionistas directos</t>
  </si>
  <si>
    <t xml:space="preserve">        Empresas de la Zona Libre de Colón</t>
  </si>
  <si>
    <t xml:space="preserve">        Otras empresas</t>
  </si>
  <si>
    <t xml:space="preserve">        Pasivos frente a inversionistas directos</t>
  </si>
  <si>
    <t>Línea núm.</t>
  </si>
  <si>
    <t>(En millones de balboas)</t>
  </si>
  <si>
    <t>Flujo de Inversión Extranjera Directa</t>
  </si>
  <si>
    <t>0.0 Cuando la cantidad es menor a la unidad o fracción decimal adoptada, para la expresión del dato.</t>
  </si>
  <si>
    <t>2024 (P)</t>
  </si>
  <si>
    <t>Cuadro 6. FLUJO DE INVERSIÓN EXTRANJERA DIRECTA EN LA REPÚBLICA,</t>
  </si>
  <si>
    <t>NOTA: De existir diferencia entre el total y los parciales, se debe al redondeo.</t>
  </si>
  <si>
    <t>2025 (P)</t>
  </si>
  <si>
    <t>2026 (E)</t>
  </si>
  <si>
    <t>-     Cantidad nula o cero.</t>
  </si>
  <si>
    <t>SEGÚN PARTIDA Y SECTOR: AÑOS 2024-25 Y PRIMER SEMESTRE 2026</t>
  </si>
  <si>
    <t>semestre</t>
  </si>
  <si>
    <t>Primer semestre</t>
  </si>
  <si>
    <t>2026-25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</si>
</sst>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3" fillId="2" borderId="0" xfId="0" applyNumberFormat="1" applyFont="1" applyFill="1"/>
    <xf numFmtId="0" fontId="3" fillId="2" borderId="2" xfId="0" applyNumberFormat="1" applyFont="1" applyFill="1" applyBorder="1" applyAlignment="1">
      <alignment horizontal="left" indent="2"/>
    </xf>
    <xf numFmtId="0" fontId="3" fillId="2" borderId="4" xfId="0" applyNumberFormat="1" applyFont="1" applyFill="1" applyBorder="1"/>
    <xf numFmtId="0" fontId="3" fillId="2" borderId="6" xfId="0" applyNumberFormat="1" applyFont="1" applyFill="1" applyBorder="1"/>
    <xf numFmtId="0" fontId="3" fillId="2" borderId="5" xfId="0" applyNumberFormat="1" applyFont="1" applyFill="1" applyBorder="1"/>
    <xf numFmtId="0" fontId="3" fillId="2" borderId="3" xfId="0" applyNumberFormat="1" applyFont="1" applyFill="1" applyBorder="1"/>
    <xf numFmtId="0" fontId="1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4" fillId="2" borderId="0" xfId="0" applyNumberFormat="1" applyFont="1" applyFill="1" applyAlignment="1">
      <alignment horizontal="right"/>
    </xf>
    <xf numFmtId="0" fontId="4" fillId="2" borderId="0" xfId="0" applyNumberFormat="1" applyFont="1" applyFill="1"/>
    <xf numFmtId="0" fontId="3" fillId="2" borderId="2" xfId="0" applyNumberFormat="1" applyFont="1" applyFill="1" applyBorder="1"/>
    <xf numFmtId="0" fontId="3" fillId="2" borderId="0" xfId="0" applyNumberFormat="1" applyFont="1" applyFill="1" applyBorder="1"/>
    <xf numFmtId="0" fontId="3" fillId="0" borderId="0" xfId="0" applyNumberFormat="1" applyFont="1" applyFill="1" applyAlignment="1"/>
    <xf numFmtId="0" fontId="3" fillId="2" borderId="2" xfId="0" applyNumberFormat="1" applyFont="1" applyFill="1" applyBorder="1" applyAlignment="1">
      <alignment horizontal="left" indent="1"/>
    </xf>
    <xf numFmtId="0" fontId="3" fillId="2" borderId="1" xfId="0" applyNumberFormat="1" applyFont="1" applyFill="1" applyBorder="1"/>
    <xf numFmtId="0" fontId="3" fillId="2" borderId="2" xfId="1" applyNumberFormat="1" applyFont="1" applyFill="1" applyBorder="1" applyAlignment="1"/>
    <xf numFmtId="0" fontId="6" fillId="4" borderId="14" xfId="0" applyNumberFormat="1" applyFont="1" applyFill="1" applyBorder="1" applyAlignment="1">
      <alignment vertical="center"/>
    </xf>
    <xf numFmtId="0" fontId="6" fillId="4" borderId="15" xfId="0" applyNumberFormat="1" applyFont="1" applyFill="1" applyBorder="1" applyAlignment="1">
      <alignment vertical="center"/>
    </xf>
    <xf numFmtId="0" fontId="6" fillId="4" borderId="16" xfId="0" applyNumberFormat="1" applyFont="1" applyFill="1" applyBorder="1" applyAlignment="1" applyProtection="1">
      <alignment horizontal="center" vertical="top" wrapText="1"/>
    </xf>
    <xf numFmtId="0" fontId="6" fillId="4" borderId="15" xfId="0" applyNumberFormat="1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 applyProtection="1">
      <alignment horizontal="center" vertical="center"/>
    </xf>
    <xf numFmtId="0" fontId="6" fillId="4" borderId="16" xfId="0" applyNumberFormat="1" applyFont="1" applyFill="1" applyBorder="1" applyAlignment="1">
      <alignment vertical="center"/>
    </xf>
    <xf numFmtId="0" fontId="6" fillId="4" borderId="16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/>
    <xf numFmtId="0" fontId="3" fillId="0" borderId="0" xfId="0" quotePrefix="1" applyFont="1" applyFill="1" applyAlignment="1"/>
    <xf numFmtId="0" fontId="6" fillId="4" borderId="14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6" fillId="4" borderId="10" xfId="0" applyNumberFormat="1" applyFont="1" applyFill="1" applyBorder="1" applyAlignment="1">
      <alignment horizontal="left" vertical="center" wrapText="1"/>
    </xf>
    <xf numFmtId="0" fontId="6" fillId="4" borderId="11" xfId="0" applyNumberFormat="1" applyFont="1" applyFill="1" applyBorder="1" applyAlignment="1">
      <alignment horizontal="left" vertical="center" wrapText="1"/>
    </xf>
    <xf numFmtId="0" fontId="6" fillId="4" borderId="12" xfId="0" applyNumberFormat="1" applyFont="1" applyFill="1" applyBorder="1" applyAlignment="1">
      <alignment horizontal="left" vertical="center" wrapText="1"/>
    </xf>
    <xf numFmtId="0" fontId="6" fillId="4" borderId="17" xfId="0" applyNumberFormat="1" applyFont="1" applyFill="1" applyBorder="1" applyAlignment="1" applyProtection="1">
      <alignment horizontal="center" vertical="center"/>
    </xf>
    <xf numFmtId="0" fontId="6" fillId="4" borderId="8" xfId="0" applyNumberFormat="1" applyFont="1" applyFill="1" applyBorder="1" applyAlignment="1" applyProtection="1">
      <alignment horizontal="center" vertical="center"/>
    </xf>
    <xf numFmtId="0" fontId="6" fillId="4" borderId="10" xfId="0" applyNumberFormat="1" applyFont="1" applyFill="1" applyBorder="1" applyAlignment="1" applyProtection="1">
      <alignment horizontal="center" vertical="center"/>
    </xf>
    <xf numFmtId="0" fontId="6" fillId="4" borderId="17" xfId="0" applyNumberFormat="1" applyFont="1" applyFill="1" applyBorder="1" applyAlignment="1">
      <alignment horizontal="right" vertical="center" wrapText="1"/>
    </xf>
    <xf numFmtId="0" fontId="6" fillId="4" borderId="21" xfId="0" applyNumberFormat="1" applyFont="1" applyFill="1" applyBorder="1" applyAlignment="1">
      <alignment horizontal="right" vertical="center" wrapText="1"/>
    </xf>
    <xf numFmtId="0" fontId="6" fillId="4" borderId="18" xfId="0" applyNumberFormat="1" applyFont="1" applyFill="1" applyBorder="1" applyAlignment="1">
      <alignment horizontal="right" vertical="center" wrapText="1"/>
    </xf>
    <xf numFmtId="0" fontId="6" fillId="4" borderId="18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/>
    </xf>
    <xf numFmtId="0" fontId="6" fillId="4" borderId="12" xfId="0" applyNumberFormat="1" applyFont="1" applyFill="1" applyBorder="1" applyAlignment="1" applyProtection="1">
      <alignment horizontal="center" vertical="center"/>
    </xf>
    <xf numFmtId="0" fontId="6" fillId="4" borderId="20" xfId="0" applyNumberFormat="1" applyFont="1" applyFill="1" applyBorder="1" applyAlignment="1" applyProtection="1">
      <alignment horizontal="center" vertical="center"/>
    </xf>
    <xf numFmtId="0" fontId="6" fillId="4" borderId="7" xfId="0" applyNumberFormat="1" applyFont="1" applyFill="1" applyBorder="1" applyAlignment="1" applyProtection="1">
      <alignment horizontal="center" vertical="center"/>
    </xf>
    <xf numFmtId="0" fontId="6" fillId="4" borderId="9" xfId="0" applyNumberFormat="1" applyFont="1" applyFill="1" applyBorder="1" applyAlignment="1" applyProtection="1">
      <alignment horizontal="center" vertical="center"/>
    </xf>
    <xf numFmtId="0" fontId="6" fillId="4" borderId="14" xfId="0" applyNumberFormat="1" applyFont="1" applyFill="1" applyBorder="1" applyAlignment="1">
      <alignment horizontal="center" vertical="center"/>
    </xf>
    <xf numFmtId="0" fontId="6" fillId="4" borderId="16" xfId="0" applyNumberFormat="1" applyFont="1" applyFill="1" applyBorder="1" applyAlignment="1">
      <alignment horizontal="center" vertical="center"/>
    </xf>
    <xf numFmtId="0" fontId="6" fillId="4" borderId="14" xfId="0" applyNumberFormat="1" applyFont="1" applyFill="1" applyBorder="1" applyAlignment="1" applyProtection="1">
      <alignment horizontal="center" vertical="center" wrapText="1"/>
    </xf>
    <xf numFmtId="0" fontId="6" fillId="4" borderId="16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/>
    <xf numFmtId="164" fontId="4" fillId="3" borderId="2" xfId="0" applyNumberFormat="1" applyFont="1" applyFill="1" applyBorder="1" applyAlignment="1" applyProtection="1"/>
    <xf numFmtId="164" fontId="3" fillId="3" borderId="2" xfId="0" applyNumberFormat="1" applyFont="1" applyFill="1" applyBorder="1" applyAlignment="1" applyProtection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RowHeight="12.75" customHeight="1" x14ac:dyDescent="0.2"/>
  <cols>
    <col min="1" max="1" width="6.7109375" style="1" customWidth="1"/>
    <col min="2" max="2" width="48.7109375" style="1" customWidth="1"/>
    <col min="3" max="7" width="11.5703125" style="1" customWidth="1"/>
    <col min="8" max="9" width="10.7109375" style="1" customWidth="1"/>
    <col min="10" max="13" width="10.5703125" style="1" customWidth="1"/>
    <col min="14" max="14" width="10.7109375" style="1" customWidth="1"/>
    <col min="15" max="16" width="10.5703125" style="1" customWidth="1"/>
    <col min="17" max="17" width="10.7109375" style="1" customWidth="1"/>
    <col min="18" max="18" width="6.7109375" style="1" customWidth="1"/>
    <col min="19" max="16384" width="11.42578125" style="1"/>
  </cols>
  <sheetData>
    <row r="1" spans="1:20" ht="12.75" customHeight="1" x14ac:dyDescent="0.2">
      <c r="A1" s="29" t="s">
        <v>11</v>
      </c>
      <c r="B1" s="29"/>
      <c r="C1" s="29"/>
      <c r="D1" s="29"/>
      <c r="E1" s="29"/>
      <c r="F1" s="29"/>
      <c r="G1" s="29"/>
      <c r="H1" s="30" t="s">
        <v>11</v>
      </c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0" ht="12.75" customHeight="1" x14ac:dyDescent="0.2">
      <c r="A2" s="31" t="s">
        <v>12</v>
      </c>
      <c r="B2" s="31"/>
      <c r="C2" s="31"/>
      <c r="D2" s="31"/>
      <c r="E2" s="31"/>
      <c r="F2" s="31"/>
      <c r="G2" s="31"/>
      <c r="H2" s="32" t="s">
        <v>12</v>
      </c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0" ht="12.75" customHeight="1" x14ac:dyDescent="0.2">
      <c r="A3" s="29" t="s">
        <v>13</v>
      </c>
      <c r="B3" s="29"/>
      <c r="C3" s="29"/>
      <c r="D3" s="29"/>
      <c r="E3" s="29"/>
      <c r="F3" s="29"/>
      <c r="G3" s="29"/>
      <c r="H3" s="30" t="s">
        <v>13</v>
      </c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20" ht="6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0" s="11" customFormat="1" ht="12.75" customHeight="1" x14ac:dyDescent="0.2">
      <c r="A5" s="8" t="s">
        <v>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9" t="s">
        <v>34</v>
      </c>
      <c r="S5" s="10"/>
      <c r="T5" s="10"/>
    </row>
    <row r="6" spans="1:20" s="11" customFormat="1" ht="12.75" customHeight="1" x14ac:dyDescent="0.2">
      <c r="A6" s="8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9" t="s">
        <v>39</v>
      </c>
      <c r="S6" s="10"/>
      <c r="T6" s="10"/>
    </row>
    <row r="7" spans="1:20" ht="6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20" ht="14.1" customHeight="1" x14ac:dyDescent="0.2">
      <c r="A8" s="33" t="s">
        <v>29</v>
      </c>
      <c r="B8" s="18"/>
      <c r="C8" s="36" t="s">
        <v>31</v>
      </c>
      <c r="D8" s="37"/>
      <c r="E8" s="37"/>
      <c r="F8" s="37"/>
      <c r="G8" s="38"/>
      <c r="H8" s="36" t="s">
        <v>31</v>
      </c>
      <c r="I8" s="37"/>
      <c r="J8" s="37"/>
      <c r="K8" s="37"/>
      <c r="L8" s="37"/>
      <c r="M8" s="37"/>
      <c r="N8" s="37"/>
      <c r="O8" s="37"/>
      <c r="P8" s="38"/>
      <c r="Q8" s="27" t="s">
        <v>0</v>
      </c>
      <c r="R8" s="39" t="s">
        <v>29</v>
      </c>
    </row>
    <row r="9" spans="1:20" ht="14.1" customHeight="1" x14ac:dyDescent="0.2">
      <c r="A9" s="34"/>
      <c r="B9" s="19"/>
      <c r="C9" s="42" t="s">
        <v>30</v>
      </c>
      <c r="D9" s="43"/>
      <c r="E9" s="43"/>
      <c r="F9" s="43"/>
      <c r="G9" s="44"/>
      <c r="H9" s="42" t="s">
        <v>30</v>
      </c>
      <c r="I9" s="43"/>
      <c r="J9" s="43"/>
      <c r="K9" s="43"/>
      <c r="L9" s="43"/>
      <c r="M9" s="43"/>
      <c r="N9" s="43"/>
      <c r="O9" s="43"/>
      <c r="P9" s="44"/>
      <c r="Q9" s="20" t="s">
        <v>1</v>
      </c>
      <c r="R9" s="40"/>
    </row>
    <row r="10" spans="1:20" ht="14.1" customHeight="1" x14ac:dyDescent="0.2">
      <c r="A10" s="34"/>
      <c r="B10" s="21" t="s">
        <v>2</v>
      </c>
      <c r="C10" s="45" t="s">
        <v>33</v>
      </c>
      <c r="D10" s="46"/>
      <c r="E10" s="46"/>
      <c r="F10" s="46"/>
      <c r="G10" s="47"/>
      <c r="H10" s="45" t="s">
        <v>36</v>
      </c>
      <c r="I10" s="46"/>
      <c r="J10" s="46"/>
      <c r="K10" s="46"/>
      <c r="L10" s="46"/>
      <c r="M10" s="47"/>
      <c r="N10" s="45" t="s">
        <v>37</v>
      </c>
      <c r="O10" s="46"/>
      <c r="P10" s="47"/>
      <c r="Q10" s="22" t="s">
        <v>42</v>
      </c>
      <c r="R10" s="40"/>
    </row>
    <row r="11" spans="1:20" ht="14.1" customHeight="1" x14ac:dyDescent="0.2">
      <c r="A11" s="34"/>
      <c r="B11" s="19"/>
      <c r="C11" s="48" t="s">
        <v>3</v>
      </c>
      <c r="D11" s="45" t="s">
        <v>4</v>
      </c>
      <c r="E11" s="46"/>
      <c r="F11" s="46"/>
      <c r="G11" s="47"/>
      <c r="H11" s="48" t="s">
        <v>3</v>
      </c>
      <c r="I11" s="28" t="s">
        <v>5</v>
      </c>
      <c r="J11" s="45" t="s">
        <v>4</v>
      </c>
      <c r="K11" s="46"/>
      <c r="L11" s="46"/>
      <c r="M11" s="47"/>
      <c r="N11" s="28" t="s">
        <v>5</v>
      </c>
      <c r="O11" s="45" t="s">
        <v>4</v>
      </c>
      <c r="P11" s="47"/>
      <c r="Q11" s="50" t="s">
        <v>41</v>
      </c>
      <c r="R11" s="40"/>
    </row>
    <row r="12" spans="1:20" ht="14.1" customHeight="1" x14ac:dyDescent="0.2">
      <c r="A12" s="35"/>
      <c r="B12" s="23"/>
      <c r="C12" s="49"/>
      <c r="D12" s="22" t="s">
        <v>5</v>
      </c>
      <c r="E12" s="22" t="s">
        <v>6</v>
      </c>
      <c r="F12" s="22" t="s">
        <v>7</v>
      </c>
      <c r="G12" s="22" t="s">
        <v>8</v>
      </c>
      <c r="H12" s="49"/>
      <c r="I12" s="24" t="s">
        <v>40</v>
      </c>
      <c r="J12" s="22" t="s">
        <v>5</v>
      </c>
      <c r="K12" s="22" t="s">
        <v>6</v>
      </c>
      <c r="L12" s="22" t="s">
        <v>7</v>
      </c>
      <c r="M12" s="22" t="s">
        <v>8</v>
      </c>
      <c r="N12" s="24" t="s">
        <v>40</v>
      </c>
      <c r="O12" s="22" t="s">
        <v>5</v>
      </c>
      <c r="P12" s="22" t="s">
        <v>6</v>
      </c>
      <c r="Q12" s="51"/>
      <c r="R12" s="41"/>
    </row>
    <row r="13" spans="1:20" ht="6" customHeight="1" x14ac:dyDescent="0.2">
      <c r="A13" s="16"/>
      <c r="B13" s="12"/>
      <c r="C13" s="12"/>
      <c r="D13" s="17"/>
      <c r="E13" s="17"/>
      <c r="F13" s="17"/>
      <c r="G13" s="17"/>
      <c r="H13" s="17"/>
      <c r="I13" s="17"/>
      <c r="J13" s="12"/>
      <c r="K13" s="12"/>
      <c r="L13" s="12"/>
      <c r="M13" s="12"/>
      <c r="N13" s="17"/>
      <c r="O13" s="17"/>
      <c r="P13" s="17"/>
      <c r="Q13" s="12"/>
      <c r="R13" s="5"/>
    </row>
    <row r="14" spans="1:20" ht="15" customHeight="1" x14ac:dyDescent="0.2">
      <c r="A14" s="16">
        <v>1</v>
      </c>
      <c r="B14" s="12" t="s">
        <v>31</v>
      </c>
      <c r="C14" s="52">
        <f t="shared" ref="C14:P14" si="0">SUM(C15,C16,C17,C18)</f>
        <v>2345.6123833500001</v>
      </c>
      <c r="D14" s="52">
        <f t="shared" si="0"/>
        <v>897.44838952999999</v>
      </c>
      <c r="E14" s="52">
        <f t="shared" si="0"/>
        <v>759.06538614999999</v>
      </c>
      <c r="F14" s="52">
        <f t="shared" si="0"/>
        <v>392.60743463000006</v>
      </c>
      <c r="G14" s="52">
        <f t="shared" si="0"/>
        <v>296.49117304000004</v>
      </c>
      <c r="H14" s="52">
        <f t="shared" si="0"/>
        <v>1562.2001985300005</v>
      </c>
      <c r="I14" s="52">
        <f t="shared" si="0"/>
        <v>-141.84782461999998</v>
      </c>
      <c r="J14" s="52">
        <f t="shared" si="0"/>
        <v>593.25002864999988</v>
      </c>
      <c r="K14" s="52">
        <f t="shared" si="0"/>
        <v>-735.09785326999986</v>
      </c>
      <c r="L14" s="52">
        <f t="shared" si="0"/>
        <v>558.78580977000001</v>
      </c>
      <c r="M14" s="52">
        <f t="shared" si="0"/>
        <v>1145.2622133799998</v>
      </c>
      <c r="N14" s="52">
        <f t="shared" si="0"/>
        <v>792.44897559000003</v>
      </c>
      <c r="O14" s="52">
        <f t="shared" si="0"/>
        <v>213.32906845999997</v>
      </c>
      <c r="P14" s="52">
        <f t="shared" si="0"/>
        <v>579.11990713</v>
      </c>
      <c r="Q14" s="53">
        <f>IF(I14=0,0, +N14/I14*100-100)</f>
        <v>-658.66135255363497</v>
      </c>
      <c r="R14" s="5">
        <v>1</v>
      </c>
    </row>
    <row r="15" spans="1:20" ht="14.1" customHeight="1" x14ac:dyDescent="0.2">
      <c r="A15" s="16">
        <v>2</v>
      </c>
      <c r="B15" s="2" t="s">
        <v>14</v>
      </c>
      <c r="C15" s="25">
        <f t="shared" ref="C15:P16" si="1">SUM(C20,C25)</f>
        <v>704.68082369999991</v>
      </c>
      <c r="D15" s="25">
        <f t="shared" si="1"/>
        <v>187.90454346000001</v>
      </c>
      <c r="E15" s="25">
        <f t="shared" si="1"/>
        <v>232.65254336999999</v>
      </c>
      <c r="F15" s="25">
        <f t="shared" si="1"/>
        <v>323.84923184000002</v>
      </c>
      <c r="G15" s="25">
        <f t="shared" si="1"/>
        <v>-39.72549497</v>
      </c>
      <c r="H15" s="25">
        <f t="shared" si="1"/>
        <v>1152.5085545100001</v>
      </c>
      <c r="I15" s="25">
        <f t="shared" si="1"/>
        <v>493.61305743999998</v>
      </c>
      <c r="J15" s="25">
        <f t="shared" si="1"/>
        <v>317.74240645999998</v>
      </c>
      <c r="K15" s="25">
        <f t="shared" si="1"/>
        <v>175.87065098000002</v>
      </c>
      <c r="L15" s="25">
        <f t="shared" si="1"/>
        <v>223.15086732</v>
      </c>
      <c r="M15" s="25">
        <f t="shared" si="1"/>
        <v>435.74462975</v>
      </c>
      <c r="N15" s="25">
        <f t="shared" si="1"/>
        <v>135.31909686</v>
      </c>
      <c r="O15" s="25">
        <f t="shared" si="1"/>
        <v>-70.957534449999997</v>
      </c>
      <c r="P15" s="25">
        <f t="shared" si="1"/>
        <v>206.27663131</v>
      </c>
      <c r="Q15" s="54">
        <f t="shared" ref="Q15:Q35" si="2">IF(I15=0,0, +N15/I15*100-100)</f>
        <v>-72.585997306919211</v>
      </c>
      <c r="R15" s="5">
        <v>2</v>
      </c>
    </row>
    <row r="16" spans="1:20" ht="14.1" customHeight="1" x14ac:dyDescent="0.2">
      <c r="A16" s="16">
        <v>3</v>
      </c>
      <c r="B16" s="2" t="s">
        <v>15</v>
      </c>
      <c r="C16" s="25">
        <f t="shared" si="1"/>
        <v>-23.674319519999969</v>
      </c>
      <c r="D16" s="25">
        <f t="shared" si="1"/>
        <v>194.54177960000001</v>
      </c>
      <c r="E16" s="25">
        <f t="shared" si="1"/>
        <v>-14.441867550000001</v>
      </c>
      <c r="F16" s="25">
        <f t="shared" si="1"/>
        <v>-156.73896248</v>
      </c>
      <c r="G16" s="25">
        <f t="shared" si="1"/>
        <v>-47.03526909</v>
      </c>
      <c r="H16" s="25">
        <f t="shared" si="1"/>
        <v>-1513.3618696499998</v>
      </c>
      <c r="I16" s="25">
        <f t="shared" si="1"/>
        <v>-1646.3663230899999</v>
      </c>
      <c r="J16" s="25">
        <f t="shared" si="1"/>
        <v>-86.264588000000003</v>
      </c>
      <c r="K16" s="25">
        <f t="shared" si="1"/>
        <v>-1560.1017350899999</v>
      </c>
      <c r="L16" s="25">
        <f t="shared" si="1"/>
        <v>100.29996808999999</v>
      </c>
      <c r="M16" s="25">
        <f t="shared" si="1"/>
        <v>32.704485349999999</v>
      </c>
      <c r="N16" s="25">
        <f t="shared" si="1"/>
        <v>77.665369839999997</v>
      </c>
      <c r="O16" s="25">
        <f t="shared" si="1"/>
        <v>17.997665399999999</v>
      </c>
      <c r="P16" s="25">
        <f t="shared" si="1"/>
        <v>59.667704440000001</v>
      </c>
      <c r="Q16" s="54">
        <f t="shared" si="2"/>
        <v>-104.71738086176549</v>
      </c>
      <c r="R16" s="5">
        <v>3</v>
      </c>
    </row>
    <row r="17" spans="1:18" ht="14.1" customHeight="1" x14ac:dyDescent="0.2">
      <c r="A17" s="16">
        <v>4</v>
      </c>
      <c r="B17" s="2" t="s">
        <v>16</v>
      </c>
      <c r="C17" s="25">
        <f t="shared" ref="C17:P18" si="3">SUM(C22,C27,C31,C34)</f>
        <v>303.71870415000001</v>
      </c>
      <c r="D17" s="25">
        <f t="shared" si="3"/>
        <v>-302.73520975000002</v>
      </c>
      <c r="E17" s="25">
        <f t="shared" si="3"/>
        <v>307.15990728999998</v>
      </c>
      <c r="F17" s="25">
        <f t="shared" si="3"/>
        <v>183.04587162000001</v>
      </c>
      <c r="G17" s="25">
        <f t="shared" si="3"/>
        <v>116.24813499000001</v>
      </c>
      <c r="H17" s="25">
        <f t="shared" si="3"/>
        <v>397.76169555000001</v>
      </c>
      <c r="I17" s="25">
        <f t="shared" si="3"/>
        <v>223.54747381999994</v>
      </c>
      <c r="J17" s="25">
        <f t="shared" si="3"/>
        <v>53.349880219999989</v>
      </c>
      <c r="K17" s="25">
        <f t="shared" si="3"/>
        <v>170.1975936</v>
      </c>
      <c r="L17" s="25">
        <f t="shared" si="3"/>
        <v>106.24932717000002</v>
      </c>
      <c r="M17" s="25">
        <f t="shared" si="3"/>
        <v>67.964894560000005</v>
      </c>
      <c r="N17" s="25">
        <f t="shared" si="3"/>
        <v>193.86881356000001</v>
      </c>
      <c r="O17" s="25">
        <f t="shared" si="3"/>
        <v>71.243162509999991</v>
      </c>
      <c r="P17" s="25">
        <f t="shared" si="3"/>
        <v>122.62565105</v>
      </c>
      <c r="Q17" s="54">
        <f t="shared" si="2"/>
        <v>-13.276222608490372</v>
      </c>
      <c r="R17" s="5">
        <v>4</v>
      </c>
    </row>
    <row r="18" spans="1:18" ht="14.1" customHeight="1" x14ac:dyDescent="0.2">
      <c r="A18" s="16">
        <v>5</v>
      </c>
      <c r="B18" s="2" t="s">
        <v>17</v>
      </c>
      <c r="C18" s="25">
        <f t="shared" si="3"/>
        <v>1360.8871750200001</v>
      </c>
      <c r="D18" s="25">
        <f t="shared" si="3"/>
        <v>817.73727622000001</v>
      </c>
      <c r="E18" s="25">
        <f t="shared" si="3"/>
        <v>233.69480304000001</v>
      </c>
      <c r="F18" s="25">
        <f t="shared" si="3"/>
        <v>42.451293650000025</v>
      </c>
      <c r="G18" s="25">
        <f t="shared" si="3"/>
        <v>267.00380211000004</v>
      </c>
      <c r="H18" s="25">
        <f t="shared" si="3"/>
        <v>1525.2918181200002</v>
      </c>
      <c r="I18" s="25">
        <f t="shared" si="3"/>
        <v>787.35796721000008</v>
      </c>
      <c r="J18" s="25">
        <f t="shared" si="3"/>
        <v>308.42232996999996</v>
      </c>
      <c r="K18" s="25">
        <f t="shared" si="3"/>
        <v>478.93563724000001</v>
      </c>
      <c r="L18" s="25">
        <f t="shared" si="3"/>
        <v>129.08564718999997</v>
      </c>
      <c r="M18" s="25">
        <f t="shared" si="3"/>
        <v>608.8482037199999</v>
      </c>
      <c r="N18" s="25">
        <f t="shared" si="3"/>
        <v>385.59569533000001</v>
      </c>
      <c r="O18" s="25">
        <f t="shared" si="3"/>
        <v>195.04577499999999</v>
      </c>
      <c r="P18" s="25">
        <f t="shared" si="3"/>
        <v>190.54992033000002</v>
      </c>
      <c r="Q18" s="54">
        <f t="shared" si="2"/>
        <v>-51.026634467628888</v>
      </c>
      <c r="R18" s="5">
        <v>5</v>
      </c>
    </row>
    <row r="19" spans="1:18" ht="15" customHeight="1" x14ac:dyDescent="0.2">
      <c r="A19" s="16">
        <v>6</v>
      </c>
      <c r="B19" s="15" t="s">
        <v>18</v>
      </c>
      <c r="C19" s="52">
        <f t="shared" ref="C19:P19" si="4">SUM(C20,C21,C22,C23)</f>
        <v>-106.73225091999997</v>
      </c>
      <c r="D19" s="52">
        <f t="shared" si="4"/>
        <v>-172.89625949999999</v>
      </c>
      <c r="E19" s="52">
        <f t="shared" si="4"/>
        <v>39.0013863</v>
      </c>
      <c r="F19" s="52">
        <f t="shared" si="4"/>
        <v>-45.951617880000001</v>
      </c>
      <c r="G19" s="52">
        <f t="shared" si="4"/>
        <v>73.114240160000008</v>
      </c>
      <c r="H19" s="52">
        <f t="shared" si="4"/>
        <v>141.76264040000001</v>
      </c>
      <c r="I19" s="52">
        <f t="shared" si="4"/>
        <v>-41.896626730000001</v>
      </c>
      <c r="J19" s="52">
        <f t="shared" si="4"/>
        <v>18.058411059999997</v>
      </c>
      <c r="K19" s="52">
        <f t="shared" si="4"/>
        <v>-59.955037789999999</v>
      </c>
      <c r="L19" s="52">
        <f t="shared" si="4"/>
        <v>-76.049679940000004</v>
      </c>
      <c r="M19" s="52">
        <f t="shared" si="4"/>
        <v>259.70894707000002</v>
      </c>
      <c r="N19" s="52">
        <f t="shared" si="4"/>
        <v>1.1068722000000015</v>
      </c>
      <c r="O19" s="52">
        <f t="shared" si="4"/>
        <v>-24.611603469999999</v>
      </c>
      <c r="P19" s="52">
        <f t="shared" si="4"/>
        <v>25.71847567</v>
      </c>
      <c r="Q19" s="53">
        <f t="shared" si="2"/>
        <v>-102.64191245546608</v>
      </c>
      <c r="R19" s="5">
        <v>6</v>
      </c>
    </row>
    <row r="20" spans="1:18" ht="12.95" customHeight="1" x14ac:dyDescent="0.2">
      <c r="A20" s="16">
        <v>7</v>
      </c>
      <c r="B20" s="2" t="s">
        <v>19</v>
      </c>
      <c r="C20" s="25">
        <f>SUM(D20,E20,F20,G20)</f>
        <v>57.449132699999993</v>
      </c>
      <c r="D20" s="25">
        <v>11.427187829999999</v>
      </c>
      <c r="E20" s="25">
        <v>1.1854681499999999</v>
      </c>
      <c r="F20" s="25">
        <v>14.77851456</v>
      </c>
      <c r="G20" s="25">
        <v>30.057962159999999</v>
      </c>
      <c r="H20" s="25">
        <f>SUM(J20,K20,L20,M20)</f>
        <v>196.76973014999999</v>
      </c>
      <c r="I20" s="25">
        <f>SUM(J20,K20)</f>
        <v>-4.1356404199999997</v>
      </c>
      <c r="J20" s="25">
        <v>1.8598167999999999</v>
      </c>
      <c r="K20" s="25">
        <v>-5.9954572199999996</v>
      </c>
      <c r="L20" s="25">
        <v>4.8722306900000003</v>
      </c>
      <c r="M20" s="25">
        <v>196.03313987999999</v>
      </c>
      <c r="N20" s="25">
        <f>SUM(O20,P20)</f>
        <v>-5.9531238000000002</v>
      </c>
      <c r="O20" s="25">
        <v>-3.8396584699999998</v>
      </c>
      <c r="P20" s="25">
        <v>-2.1134653299999999</v>
      </c>
      <c r="Q20" s="54">
        <f t="shared" si="2"/>
        <v>43.94684245783634</v>
      </c>
      <c r="R20" s="5">
        <v>7</v>
      </c>
    </row>
    <row r="21" spans="1:18" ht="12.95" customHeight="1" x14ac:dyDescent="0.2">
      <c r="A21" s="16">
        <v>8</v>
      </c>
      <c r="B21" s="2" t="s">
        <v>20</v>
      </c>
      <c r="C21" s="25">
        <f>SUM(D21,E21,F21,G21)</f>
        <v>-9.4482516099999998</v>
      </c>
      <c r="D21" s="25">
        <v>0</v>
      </c>
      <c r="E21" s="25">
        <v>-9.8932516100000001</v>
      </c>
      <c r="F21" s="25">
        <v>0.44500000000000001</v>
      </c>
      <c r="G21" s="25">
        <v>0</v>
      </c>
      <c r="H21" s="25">
        <f>SUM(J21,K21,L21,M21)</f>
        <v>31.539500000000004</v>
      </c>
      <c r="I21" s="25">
        <f t="shared" ref="I21:I23" si="5">SUM(J21,K21)</f>
        <v>3.1595</v>
      </c>
      <c r="J21" s="25">
        <v>0</v>
      </c>
      <c r="K21" s="25">
        <v>3.1595</v>
      </c>
      <c r="L21" s="25">
        <v>25.05</v>
      </c>
      <c r="M21" s="25">
        <v>3.33</v>
      </c>
      <c r="N21" s="25">
        <f t="shared" ref="N21:N23" si="6">SUM(O21,P21)</f>
        <v>1.3125</v>
      </c>
      <c r="O21" s="25">
        <v>0</v>
      </c>
      <c r="P21" s="25">
        <v>1.3125</v>
      </c>
      <c r="Q21" s="54">
        <f t="shared" si="2"/>
        <v>-58.458616869757876</v>
      </c>
      <c r="R21" s="5">
        <v>8</v>
      </c>
    </row>
    <row r="22" spans="1:18" ht="12.95" customHeight="1" x14ac:dyDescent="0.2">
      <c r="A22" s="16">
        <v>9</v>
      </c>
      <c r="B22" s="2" t="s">
        <v>21</v>
      </c>
      <c r="C22" s="25">
        <f>SUM(D22,E22,F22,G22)</f>
        <v>-1.5777425000000003</v>
      </c>
      <c r="D22" s="25">
        <v>4.1744395000000001</v>
      </c>
      <c r="E22" s="25">
        <v>1.15429</v>
      </c>
      <c r="F22" s="25">
        <v>-6.9014720000000001</v>
      </c>
      <c r="G22" s="25">
        <v>-5.0000000000000001E-3</v>
      </c>
      <c r="H22" s="25">
        <f>SUM(J22,K22,L22,M22)</f>
        <v>-24.933166999999997</v>
      </c>
      <c r="I22" s="25">
        <f t="shared" si="5"/>
        <v>-24.923166999999999</v>
      </c>
      <c r="J22" s="25">
        <v>-24.918167</v>
      </c>
      <c r="K22" s="25">
        <v>-5.0000000000000001E-3</v>
      </c>
      <c r="L22" s="25">
        <v>-5.0000000000000001E-3</v>
      </c>
      <c r="M22" s="25">
        <v>-5.0000000000000001E-3</v>
      </c>
      <c r="N22" s="25">
        <f t="shared" si="6"/>
        <v>1.9419999999999999E-3</v>
      </c>
      <c r="O22" s="25">
        <v>1.9419999999999999E-3</v>
      </c>
      <c r="P22" s="25">
        <v>0</v>
      </c>
      <c r="Q22" s="54">
        <f t="shared" si="2"/>
        <v>-100.00779194714701</v>
      </c>
      <c r="R22" s="5">
        <v>9</v>
      </c>
    </row>
    <row r="23" spans="1:18" ht="12.95" customHeight="1" x14ac:dyDescent="0.2">
      <c r="A23" s="16">
        <v>10</v>
      </c>
      <c r="B23" s="2" t="s">
        <v>22</v>
      </c>
      <c r="C23" s="25">
        <f>SUM(D23,E23,F23,G23)</f>
        <v>-153.15538950999996</v>
      </c>
      <c r="D23" s="25">
        <v>-188.49788683</v>
      </c>
      <c r="E23" s="25">
        <v>46.554879759999999</v>
      </c>
      <c r="F23" s="25">
        <v>-54.27366044</v>
      </c>
      <c r="G23" s="25">
        <v>43.061278000000001</v>
      </c>
      <c r="H23" s="25">
        <f>SUM(J23,K23,L23,M23)</f>
        <v>-61.613422749999998</v>
      </c>
      <c r="I23" s="25">
        <f t="shared" si="5"/>
        <v>-15.997319310000002</v>
      </c>
      <c r="J23" s="25">
        <v>41.116761259999997</v>
      </c>
      <c r="K23" s="25">
        <v>-57.114080569999999</v>
      </c>
      <c r="L23" s="25">
        <v>-105.96691063</v>
      </c>
      <c r="M23" s="25">
        <v>60.350807189999998</v>
      </c>
      <c r="N23" s="25">
        <f t="shared" si="6"/>
        <v>5.745554000000002</v>
      </c>
      <c r="O23" s="25">
        <v>-20.773886999999998</v>
      </c>
      <c r="P23" s="25">
        <v>26.519441</v>
      </c>
      <c r="Q23" s="54">
        <f t="shared" si="2"/>
        <v>-135.91572993362973</v>
      </c>
      <c r="R23" s="5">
        <v>10</v>
      </c>
    </row>
    <row r="24" spans="1:18" ht="15" customHeight="1" x14ac:dyDescent="0.2">
      <c r="A24" s="16">
        <v>11</v>
      </c>
      <c r="B24" s="15" t="s">
        <v>23</v>
      </c>
      <c r="C24" s="52">
        <f>SUM(C25,C26,C27,C28)</f>
        <v>1262.14195387</v>
      </c>
      <c r="D24" s="52">
        <f t="shared" ref="D24:G24" si="7">SUM(D25,D26,D27,D28)</f>
        <v>827.25368811999999</v>
      </c>
      <c r="E24" s="52">
        <f t="shared" si="7"/>
        <v>271.67626139999999</v>
      </c>
      <c r="F24" s="52">
        <f t="shared" si="7"/>
        <v>682.11680662000003</v>
      </c>
      <c r="G24" s="52">
        <f t="shared" si="7"/>
        <v>-518.90480227</v>
      </c>
      <c r="H24" s="52">
        <f>SUM(H25,H26,H27,H28)</f>
        <v>994.24068089000025</v>
      </c>
      <c r="I24" s="52">
        <f>SUM(I25,I26,I27,I28)</f>
        <v>-332.05073348999986</v>
      </c>
      <c r="J24" s="52">
        <f t="shared" ref="J24:P24" si="8">SUM(J25,J26,J27,J28)</f>
        <v>664.25732375999996</v>
      </c>
      <c r="K24" s="52">
        <f t="shared" si="8"/>
        <v>-996.30805724999982</v>
      </c>
      <c r="L24" s="52">
        <f t="shared" si="8"/>
        <v>543.58833241000002</v>
      </c>
      <c r="M24" s="52">
        <f t="shared" si="8"/>
        <v>782.70308197000008</v>
      </c>
      <c r="N24" s="52">
        <f>SUM(N25,N26,N27,N28)</f>
        <v>578.47921106000001</v>
      </c>
      <c r="O24" s="52">
        <f t="shared" si="8"/>
        <v>41.752388120000006</v>
      </c>
      <c r="P24" s="52">
        <f t="shared" si="8"/>
        <v>536.72682294000003</v>
      </c>
      <c r="Q24" s="53">
        <f t="shared" si="2"/>
        <v>-274.21410426651619</v>
      </c>
      <c r="R24" s="5">
        <v>11</v>
      </c>
    </row>
    <row r="25" spans="1:18" ht="12.95" customHeight="1" x14ac:dyDescent="0.2">
      <c r="A25" s="16">
        <v>12</v>
      </c>
      <c r="B25" s="2" t="s">
        <v>19</v>
      </c>
      <c r="C25" s="25">
        <f>SUM(D25,E25,F25,G25)</f>
        <v>647.23169099999996</v>
      </c>
      <c r="D25" s="25">
        <v>176.47735563000001</v>
      </c>
      <c r="E25" s="25">
        <v>231.46707522</v>
      </c>
      <c r="F25" s="25">
        <v>309.07071728</v>
      </c>
      <c r="G25" s="25">
        <v>-69.783457130000002</v>
      </c>
      <c r="H25" s="25">
        <f>SUM(J25,K25,L25,M25)</f>
        <v>955.73882435999997</v>
      </c>
      <c r="I25" s="25">
        <f t="shared" ref="I25:I28" si="9">SUM(J25,K25)</f>
        <v>497.74869785999999</v>
      </c>
      <c r="J25" s="25">
        <v>315.88258966000001</v>
      </c>
      <c r="K25" s="25">
        <v>181.86610820000001</v>
      </c>
      <c r="L25" s="25">
        <v>218.27863662999999</v>
      </c>
      <c r="M25" s="25">
        <v>239.71148987000001</v>
      </c>
      <c r="N25" s="25">
        <f t="shared" ref="N25:N28" si="10">SUM(O25,P25)</f>
        <v>141.27222066000002</v>
      </c>
      <c r="O25" s="25">
        <v>-67.117875979999994</v>
      </c>
      <c r="P25" s="25">
        <v>208.39009664</v>
      </c>
      <c r="Q25" s="54">
        <f t="shared" si="2"/>
        <v>-71.617761881170168</v>
      </c>
      <c r="R25" s="5">
        <v>12</v>
      </c>
    </row>
    <row r="26" spans="1:18" ht="12.95" customHeight="1" x14ac:dyDescent="0.2">
      <c r="A26" s="16">
        <v>13</v>
      </c>
      <c r="B26" s="2" t="s">
        <v>20</v>
      </c>
      <c r="C26" s="25">
        <f>SUM(D26,E26,F26,G26)</f>
        <v>-14.226067909999969</v>
      </c>
      <c r="D26" s="25">
        <v>194.54177960000001</v>
      </c>
      <c r="E26" s="25">
        <v>-4.5486159400000004</v>
      </c>
      <c r="F26" s="25">
        <v>-157.18396247999999</v>
      </c>
      <c r="G26" s="25">
        <v>-47.03526909</v>
      </c>
      <c r="H26" s="25">
        <f>SUM(J26,K26,L26,M26)</f>
        <v>-1544.9013696499999</v>
      </c>
      <c r="I26" s="25">
        <f t="shared" si="9"/>
        <v>-1649.5258230899999</v>
      </c>
      <c r="J26" s="25">
        <v>-86.264588000000003</v>
      </c>
      <c r="K26" s="25">
        <v>-1563.2612350899999</v>
      </c>
      <c r="L26" s="25">
        <v>75.249968089999996</v>
      </c>
      <c r="M26" s="25">
        <v>29.37448535</v>
      </c>
      <c r="N26" s="25">
        <f t="shared" si="10"/>
        <v>76.352869839999997</v>
      </c>
      <c r="O26" s="25">
        <v>17.997665399999999</v>
      </c>
      <c r="P26" s="25">
        <v>58.355204440000001</v>
      </c>
      <c r="Q26" s="54">
        <f t="shared" si="2"/>
        <v>-104.62877687461544</v>
      </c>
      <c r="R26" s="5">
        <v>13</v>
      </c>
    </row>
    <row r="27" spans="1:18" ht="12.95" customHeight="1" x14ac:dyDescent="0.2">
      <c r="A27" s="16">
        <v>14</v>
      </c>
      <c r="B27" s="2" t="s">
        <v>21</v>
      </c>
      <c r="C27" s="25">
        <f>SUM(D27,E27,F27,G27)</f>
        <v>51.758127400000006</v>
      </c>
      <c r="D27" s="25">
        <v>60.977643919999998</v>
      </c>
      <c r="E27" s="25">
        <v>56.019536359999996</v>
      </c>
      <c r="F27" s="25">
        <v>85.619816040000003</v>
      </c>
      <c r="G27" s="25">
        <v>-150.85886891999999</v>
      </c>
      <c r="H27" s="25">
        <f>SUM(J27,K27,L27,M27)</f>
        <v>335.03547588000004</v>
      </c>
      <c r="I27" s="25">
        <f t="shared" si="9"/>
        <v>158.88139068999999</v>
      </c>
      <c r="J27" s="25">
        <v>54.909758099999998</v>
      </c>
      <c r="K27" s="25">
        <v>103.97163259</v>
      </c>
      <c r="L27" s="25">
        <v>124.71471751999999</v>
      </c>
      <c r="M27" s="25">
        <v>51.439367670000003</v>
      </c>
      <c r="N27" s="25">
        <f t="shared" si="10"/>
        <v>107.33215932</v>
      </c>
      <c r="O27" s="25">
        <v>40.765289129999999</v>
      </c>
      <c r="P27" s="25">
        <v>66.566870190000003</v>
      </c>
      <c r="Q27" s="54">
        <f t="shared" si="2"/>
        <v>-32.445103322754647</v>
      </c>
      <c r="R27" s="5">
        <v>14</v>
      </c>
    </row>
    <row r="28" spans="1:18" ht="12.95" customHeight="1" x14ac:dyDescent="0.2">
      <c r="A28" s="16">
        <v>15</v>
      </c>
      <c r="B28" s="2" t="s">
        <v>22</v>
      </c>
      <c r="C28" s="25">
        <f>SUM(D28,E28,F28,G28)</f>
        <v>577.37820337999995</v>
      </c>
      <c r="D28" s="25">
        <v>395.25690896999998</v>
      </c>
      <c r="E28" s="25">
        <v>-11.261734239999999</v>
      </c>
      <c r="F28" s="25">
        <v>444.61023577999998</v>
      </c>
      <c r="G28" s="25">
        <v>-251.22720713000001</v>
      </c>
      <c r="H28" s="25">
        <f>SUM(J28,K28,L28,M28)</f>
        <v>1248.3677503000001</v>
      </c>
      <c r="I28" s="25">
        <f t="shared" si="9"/>
        <v>660.84500105000006</v>
      </c>
      <c r="J28" s="25">
        <v>379.72956399999998</v>
      </c>
      <c r="K28" s="25">
        <v>281.11543705000003</v>
      </c>
      <c r="L28" s="25">
        <v>125.34501016999999</v>
      </c>
      <c r="M28" s="25">
        <v>462.17773907999998</v>
      </c>
      <c r="N28" s="25">
        <f t="shared" si="10"/>
        <v>253.52196124</v>
      </c>
      <c r="O28" s="25">
        <v>50.107309569999998</v>
      </c>
      <c r="P28" s="25">
        <v>203.41465167000001</v>
      </c>
      <c r="Q28" s="54">
        <f t="shared" si="2"/>
        <v>-61.63669834269983</v>
      </c>
      <c r="R28" s="5">
        <v>15</v>
      </c>
    </row>
    <row r="29" spans="1:18" ht="15" customHeight="1" x14ac:dyDescent="0.2">
      <c r="A29" s="16">
        <v>16</v>
      </c>
      <c r="B29" s="15" t="s">
        <v>24</v>
      </c>
      <c r="C29" s="52">
        <f>SUM(C30,C33)</f>
        <v>1190.2026804000002</v>
      </c>
      <c r="D29" s="52">
        <f t="shared" ref="D29:G29" si="11">SUM(D30,D33)</f>
        <v>243.09096091000004</v>
      </c>
      <c r="E29" s="52">
        <f t="shared" si="11"/>
        <v>448.38773844999997</v>
      </c>
      <c r="F29" s="52">
        <f t="shared" si="11"/>
        <v>-243.55775410999996</v>
      </c>
      <c r="G29" s="52">
        <f t="shared" si="11"/>
        <v>742.28173515000003</v>
      </c>
      <c r="H29" s="52">
        <f>SUM(H30,H33)</f>
        <v>426.19687723999999</v>
      </c>
      <c r="I29" s="52">
        <f>SUM(I30,I33)</f>
        <v>232.09953560000002</v>
      </c>
      <c r="J29" s="52">
        <f t="shared" ref="J29:P29" si="12">SUM(J30,J33)</f>
        <v>-89.065706169999999</v>
      </c>
      <c r="K29" s="52">
        <f t="shared" si="12"/>
        <v>321.16524176999997</v>
      </c>
      <c r="L29" s="52">
        <f t="shared" si="12"/>
        <v>91.247157299999998</v>
      </c>
      <c r="M29" s="52">
        <f t="shared" si="12"/>
        <v>102.85018434</v>
      </c>
      <c r="N29" s="52">
        <f>SUM(N30,N33)</f>
        <v>212.86289233000002</v>
      </c>
      <c r="O29" s="52">
        <f t="shared" si="12"/>
        <v>196.18828380999997</v>
      </c>
      <c r="P29" s="52">
        <f t="shared" si="12"/>
        <v>16.674608520000007</v>
      </c>
      <c r="Q29" s="53">
        <f t="shared" si="2"/>
        <v>-8.288100715182992</v>
      </c>
      <c r="R29" s="5">
        <v>16</v>
      </c>
    </row>
    <row r="30" spans="1:18" ht="15" customHeight="1" x14ac:dyDescent="0.2">
      <c r="A30" s="16">
        <v>17</v>
      </c>
      <c r="B30" s="2" t="s">
        <v>25</v>
      </c>
      <c r="C30" s="52">
        <f>SUM(C31,C32)</f>
        <v>166.61093052999999</v>
      </c>
      <c r="D30" s="52">
        <f t="shared" ref="D30:G30" si="13">SUM(D31,D32)</f>
        <v>133.00232325000002</v>
      </c>
      <c r="E30" s="52">
        <f t="shared" si="13"/>
        <v>-410.94723670000002</v>
      </c>
      <c r="F30" s="52">
        <f t="shared" si="13"/>
        <v>172.39708872</v>
      </c>
      <c r="G30" s="52">
        <f t="shared" si="13"/>
        <v>272.15875526000002</v>
      </c>
      <c r="H30" s="52">
        <f>SUM(H31,H32)</f>
        <v>453.46717267999998</v>
      </c>
      <c r="I30" s="52">
        <f>SUM(I31,I32)</f>
        <v>399.17916402000003</v>
      </c>
      <c r="J30" s="52">
        <f t="shared" ref="J30:P30" si="14">SUM(J31,J32)</f>
        <v>245.15168069000003</v>
      </c>
      <c r="K30" s="52">
        <f t="shared" si="14"/>
        <v>154.02748333</v>
      </c>
      <c r="L30" s="52">
        <f t="shared" si="14"/>
        <v>-112.88583738</v>
      </c>
      <c r="M30" s="52">
        <f t="shared" si="14"/>
        <v>167.17384604</v>
      </c>
      <c r="N30" s="52">
        <f>SUM(N31,N32)</f>
        <v>-46.128944219999994</v>
      </c>
      <c r="O30" s="52">
        <f t="shared" si="14"/>
        <v>33.965474700000001</v>
      </c>
      <c r="P30" s="52">
        <f t="shared" si="14"/>
        <v>-80.094418919999995</v>
      </c>
      <c r="Q30" s="53">
        <f t="shared" si="2"/>
        <v>-111.55594990366001</v>
      </c>
      <c r="R30" s="5">
        <v>17</v>
      </c>
    </row>
    <row r="31" spans="1:18" ht="12.95" customHeight="1" x14ac:dyDescent="0.2">
      <c r="A31" s="16">
        <v>18</v>
      </c>
      <c r="B31" s="2" t="s">
        <v>26</v>
      </c>
      <c r="C31" s="25">
        <f>SUM(D31,E31,F31,G31)</f>
        <v>-54.529162830000018</v>
      </c>
      <c r="D31" s="25">
        <v>-66.202425880000007</v>
      </c>
      <c r="E31" s="25">
        <v>9.4341494899999994</v>
      </c>
      <c r="F31" s="25">
        <v>-20.996283290000001</v>
      </c>
      <c r="G31" s="25">
        <v>23.235396850000001</v>
      </c>
      <c r="H31" s="25">
        <f>SUM(J31,K31,L31,M31)</f>
        <v>425.76086017</v>
      </c>
      <c r="I31" s="25">
        <f t="shared" ref="I31:I32" si="15">SUM(J31,K31)</f>
        <v>368.85572056000001</v>
      </c>
      <c r="J31" s="25">
        <v>284.18444175000002</v>
      </c>
      <c r="K31" s="25">
        <v>84.671278810000004</v>
      </c>
      <c r="L31" s="25">
        <v>-58.820566149999998</v>
      </c>
      <c r="M31" s="25">
        <v>115.72570576</v>
      </c>
      <c r="N31" s="25">
        <f t="shared" ref="N31:N32" si="16">SUM(O31,P31)</f>
        <v>11.219136299999999</v>
      </c>
      <c r="O31" s="25">
        <v>-9.8766492499999998</v>
      </c>
      <c r="P31" s="25">
        <v>21.095785549999999</v>
      </c>
      <c r="Q31" s="54">
        <f t="shared" si="2"/>
        <v>-96.958394387115106</v>
      </c>
      <c r="R31" s="5">
        <v>18</v>
      </c>
    </row>
    <row r="32" spans="1:18" ht="12.95" customHeight="1" x14ac:dyDescent="0.2">
      <c r="A32" s="16">
        <v>19</v>
      </c>
      <c r="B32" s="2" t="s">
        <v>27</v>
      </c>
      <c r="C32" s="25">
        <f>SUM(D32,E32,F32,G32)</f>
        <v>221.14009336000001</v>
      </c>
      <c r="D32" s="25">
        <v>199.20474913000001</v>
      </c>
      <c r="E32" s="25">
        <v>-420.38138619</v>
      </c>
      <c r="F32" s="25">
        <v>193.39337201000001</v>
      </c>
      <c r="G32" s="25">
        <v>248.92335840999999</v>
      </c>
      <c r="H32" s="25">
        <f>SUM(J32,K32,L32,M32)</f>
        <v>27.706312510000004</v>
      </c>
      <c r="I32" s="25">
        <f t="shared" si="15"/>
        <v>30.323443460000007</v>
      </c>
      <c r="J32" s="25">
        <v>-39.032761059999999</v>
      </c>
      <c r="K32" s="25">
        <v>69.356204520000006</v>
      </c>
      <c r="L32" s="25">
        <v>-54.06527123</v>
      </c>
      <c r="M32" s="25">
        <v>51.448140279999997</v>
      </c>
      <c r="N32" s="25">
        <f t="shared" si="16"/>
        <v>-57.348080519999996</v>
      </c>
      <c r="O32" s="25">
        <v>43.842123950000001</v>
      </c>
      <c r="P32" s="25">
        <v>-101.19020447</v>
      </c>
      <c r="Q32" s="54">
        <f t="shared" si="2"/>
        <v>-289.12126716627182</v>
      </c>
      <c r="R32" s="5">
        <v>19</v>
      </c>
    </row>
    <row r="33" spans="1:18" ht="15" customHeight="1" x14ac:dyDescent="0.2">
      <c r="A33" s="16">
        <v>20</v>
      </c>
      <c r="B33" s="15" t="s">
        <v>28</v>
      </c>
      <c r="C33" s="52">
        <f>SUM(C34,C35)</f>
        <v>1023.5917498700002</v>
      </c>
      <c r="D33" s="52">
        <f t="shared" ref="D33:G33" si="17">SUM(D34,D35)</f>
        <v>110.08863766000002</v>
      </c>
      <c r="E33" s="52">
        <f t="shared" si="17"/>
        <v>859.33497514999999</v>
      </c>
      <c r="F33" s="52">
        <f t="shared" si="17"/>
        <v>-415.95484282999996</v>
      </c>
      <c r="G33" s="52">
        <f t="shared" si="17"/>
        <v>470.12297989000001</v>
      </c>
      <c r="H33" s="52">
        <f>SUM(H34,H35)</f>
        <v>-27.270295439999984</v>
      </c>
      <c r="I33" s="52">
        <f>SUM(I34,I35)</f>
        <v>-167.07962842000001</v>
      </c>
      <c r="J33" s="52">
        <f t="shared" ref="J33:P33" si="18">SUM(J34,J35)</f>
        <v>-334.21738686000003</v>
      </c>
      <c r="K33" s="52">
        <f t="shared" si="18"/>
        <v>167.13775844</v>
      </c>
      <c r="L33" s="52">
        <f t="shared" si="18"/>
        <v>204.13299468</v>
      </c>
      <c r="M33" s="52">
        <f t="shared" si="18"/>
        <v>-64.323661700000002</v>
      </c>
      <c r="N33" s="52">
        <f>SUM(N34,N35)</f>
        <v>258.99183655000002</v>
      </c>
      <c r="O33" s="52">
        <f t="shared" si="18"/>
        <v>162.22280910999999</v>
      </c>
      <c r="P33" s="52">
        <f t="shared" si="18"/>
        <v>96.769027440000002</v>
      </c>
      <c r="Q33" s="53">
        <f t="shared" si="2"/>
        <v>-255.01102019388847</v>
      </c>
      <c r="R33" s="5">
        <v>20</v>
      </c>
    </row>
    <row r="34" spans="1:18" ht="12.95" customHeight="1" x14ac:dyDescent="0.2">
      <c r="A34" s="16">
        <v>21</v>
      </c>
      <c r="B34" s="2" t="s">
        <v>26</v>
      </c>
      <c r="C34" s="25">
        <f>SUM(D34,E34,F34,G34)</f>
        <v>308.06748207999999</v>
      </c>
      <c r="D34" s="25">
        <v>-301.68486729</v>
      </c>
      <c r="E34" s="25">
        <v>240.55193144</v>
      </c>
      <c r="F34" s="25">
        <v>125.32381087</v>
      </c>
      <c r="G34" s="25">
        <v>243.87660706</v>
      </c>
      <c r="H34" s="25">
        <f>SUM(J34,K34,L34,M34)</f>
        <v>-338.1014735</v>
      </c>
      <c r="I34" s="25">
        <f t="shared" ref="I34:I35" si="19">SUM(J34,K34)</f>
        <v>-279.26647043000003</v>
      </c>
      <c r="J34" s="25">
        <v>-260.82615263000002</v>
      </c>
      <c r="K34" s="25">
        <v>-18.440317799999999</v>
      </c>
      <c r="L34" s="25">
        <v>40.3601758</v>
      </c>
      <c r="M34" s="25">
        <v>-99.195178870000007</v>
      </c>
      <c r="N34" s="25">
        <f t="shared" ref="N34:N35" si="20">SUM(O34,P34)</f>
        <v>75.315575940000002</v>
      </c>
      <c r="O34" s="25">
        <v>40.352580629999999</v>
      </c>
      <c r="P34" s="25">
        <v>34.962995309999997</v>
      </c>
      <c r="Q34" s="54">
        <f t="shared" si="2"/>
        <v>-126.96907216395616</v>
      </c>
      <c r="R34" s="5">
        <v>21</v>
      </c>
    </row>
    <row r="35" spans="1:18" ht="12.95" customHeight="1" x14ac:dyDescent="0.2">
      <c r="A35" s="16">
        <v>22</v>
      </c>
      <c r="B35" s="2" t="s">
        <v>27</v>
      </c>
      <c r="C35" s="25">
        <f>SUM(D35,E35,F35,G35)</f>
        <v>715.52426779000018</v>
      </c>
      <c r="D35" s="25">
        <v>411.77350495000002</v>
      </c>
      <c r="E35" s="25">
        <v>618.78304371000002</v>
      </c>
      <c r="F35" s="25">
        <v>-541.27865369999995</v>
      </c>
      <c r="G35" s="25">
        <v>226.24637283000001</v>
      </c>
      <c r="H35" s="25">
        <f>SUM(J35,K35,L35,M35)</f>
        <v>310.83117806000001</v>
      </c>
      <c r="I35" s="25">
        <f t="shared" si="19"/>
        <v>112.18684201000001</v>
      </c>
      <c r="J35" s="25">
        <v>-73.391234229999995</v>
      </c>
      <c r="K35" s="25">
        <v>185.57807624</v>
      </c>
      <c r="L35" s="25">
        <v>163.77281887999999</v>
      </c>
      <c r="M35" s="25">
        <v>34.871517169999997</v>
      </c>
      <c r="N35" s="25">
        <f t="shared" si="20"/>
        <v>183.67626060999999</v>
      </c>
      <c r="O35" s="25">
        <v>121.87022847999999</v>
      </c>
      <c r="P35" s="25">
        <v>61.806032129999998</v>
      </c>
      <c r="Q35" s="54">
        <f t="shared" si="2"/>
        <v>63.723532385043541</v>
      </c>
      <c r="R35" s="5">
        <v>22</v>
      </c>
    </row>
    <row r="36" spans="1:18" ht="6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6"/>
    </row>
    <row r="37" spans="1:18" ht="6" customHeight="1" x14ac:dyDescent="0.2">
      <c r="B37" s="13"/>
    </row>
    <row r="38" spans="1:18" ht="12.75" customHeight="1" x14ac:dyDescent="0.2">
      <c r="A38" s="14" t="s">
        <v>35</v>
      </c>
    </row>
    <row r="39" spans="1:18" ht="12.75" customHeight="1" x14ac:dyDescent="0.2">
      <c r="A39" s="26" t="s">
        <v>38</v>
      </c>
    </row>
    <row r="40" spans="1:18" ht="12.75" customHeight="1" x14ac:dyDescent="0.2">
      <c r="A40" s="14" t="s">
        <v>32</v>
      </c>
    </row>
    <row r="41" spans="1:18" ht="12.75" customHeight="1" x14ac:dyDescent="0.2">
      <c r="A41" s="1" t="s">
        <v>9</v>
      </c>
    </row>
    <row r="42" spans="1:18" ht="12.75" customHeight="1" x14ac:dyDescent="0.2">
      <c r="A42" s="1" t="s">
        <v>10</v>
      </c>
    </row>
  </sheetData>
  <mergeCells count="21">
    <mergeCell ref="A8:A12"/>
    <mergeCell ref="C8:G8"/>
    <mergeCell ref="H8:P8"/>
    <mergeCell ref="R8:R12"/>
    <mergeCell ref="C9:G9"/>
    <mergeCell ref="H9:P9"/>
    <mergeCell ref="C10:G10"/>
    <mergeCell ref="H10:M10"/>
    <mergeCell ref="N10:P10"/>
    <mergeCell ref="C11:C12"/>
    <mergeCell ref="D11:G11"/>
    <mergeCell ref="H11:H12"/>
    <mergeCell ref="J11:M11"/>
    <mergeCell ref="O11:P11"/>
    <mergeCell ref="Q11:Q12"/>
    <mergeCell ref="A1:G1"/>
    <mergeCell ref="H1:R1"/>
    <mergeCell ref="A2:G2"/>
    <mergeCell ref="H2:R2"/>
    <mergeCell ref="A3:G3"/>
    <mergeCell ref="H3:R3"/>
  </mergeCells>
  <printOptions horizontalCentered="1"/>
  <pageMargins left="0.74803149606299213" right="0.74803149606299213" top="0.98425196850393704" bottom="0.98425196850393704" header="0.31496062992125984" footer="0.31496062992125984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6 IED</vt:lpstr>
      <vt:lpstr>'Cuadro 6 IED'!Área_de_impresión</vt:lpstr>
      <vt:lpstr>'Cuadro 6 IED'!Títulos_a_imprimir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2026-08-24T13:11:00Z</cp:lastPrinted>
  <dcterms:created xsi:type="dcterms:W3CDTF">2018-11-21T20:09:16Z</dcterms:created>
  <dcterms:modified xsi:type="dcterms:W3CDTF">2026-09-24T22:25:19Z</dcterms:modified>
</cp:coreProperties>
</file>